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296" windowWidth="15135" windowHeight="7575" activeTab="0"/>
  </bookViews>
  <sheets>
    <sheet name="задача 1" sheetId="1" r:id="rId1"/>
    <sheet name="задача 2" sheetId="2" r:id="rId2"/>
    <sheet name="задача 3" sheetId="3" r:id="rId3"/>
  </sheets>
  <definedNames/>
  <calcPr fullCalcOnLoad="1"/>
</workbook>
</file>

<file path=xl/sharedStrings.xml><?xml version="1.0" encoding="utf-8"?>
<sst xmlns="http://schemas.openxmlformats.org/spreadsheetml/2006/main" count="66" uniqueCount="24">
  <si>
    <t>Год</t>
  </si>
  <si>
    <t>Значение</t>
  </si>
  <si>
    <t>X</t>
  </si>
  <si>
    <t>T</t>
  </si>
  <si>
    <t>Месяц</t>
  </si>
  <si>
    <t>Moving</t>
  </si>
  <si>
    <t>Centered</t>
  </si>
  <si>
    <t>100(Хт/Х*)</t>
  </si>
  <si>
    <t>Index</t>
  </si>
  <si>
    <t>Corrected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</si>
  <si>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</si>
  <si>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</si>
  <si>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</si>
  <si>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</si>
  <si>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</si>
  <si>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</si>
  <si>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</si>
  <si>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Median</t>
  </si>
  <si>
    <t>Август</t>
  </si>
  <si>
    <t>Сентябрь</t>
  </si>
  <si>
    <t>Октябрь</t>
  </si>
  <si>
    <t>Ноябрь</t>
  </si>
  <si>
    <t>Декабрь</t>
  </si>
  <si>
    <t>Скорректированный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</si>
</sst>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3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6525"/>
          <c:w val="0.91925"/>
          <c:h val="0.9005"/>
        </c:manualLayout>
      </c:layout>
      <c:lineChart>
        <c:grouping val="standard"/>
        <c:varyColors val="0"/>
        <c:ser>
          <c:idx val="0"/>
          <c:order val="0"/>
          <c:tx>
            <c:v>Исходные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1'!$B$3:$B$38</c:f>
              <c:numCache/>
            </c:numRef>
          </c:val>
          <c:smooth val="0"/>
        </c:ser>
        <c:ser>
          <c:idx val="1"/>
          <c:order val="1"/>
          <c:tx>
            <c:v>Скорректированный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1'!$I$3:$I$38</c:f>
              <c:numCache/>
            </c:numRef>
          </c:val>
          <c:smooth val="0"/>
        </c:ser>
        <c:marker val="1"/>
        <c:axId val="18131192"/>
        <c:axId val="28963001"/>
      </c:line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3001"/>
        <c:crosses val="autoZero"/>
        <c:auto val="1"/>
        <c:lblOffset val="100"/>
        <c:noMultiLvlLbl val="0"/>
      </c:catAx>
      <c:valAx>
        <c:axId val="28963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31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2"/>
          <c:y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75"/>
          <c:w val="0.9792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v>сглаженный ряд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'задача 2'!$A$2:$A$19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'задача 2'!$C$2:$C$19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прогноз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'задача 2'!$A$20:$A$23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'задача 2'!$C$20:$C$23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исходные данные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'задача 2'!$A$2:$A$19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'задача 2'!$B$2:$B$19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59340418"/>
        <c:axId val="64301715"/>
      </c:scatterChart>
      <c:valAx>
        <c:axId val="5934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01715"/>
        <c:crosses val="autoZero"/>
        <c:crossBetween val="midCat"/>
        <c:dispUnits/>
      </c:valAx>
      <c:valAx>
        <c:axId val="64301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404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5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25"/>
          <c:w val="0.97925"/>
          <c:h val="0.93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'задача 3'!$B$1</c:f>
              <c:strCache>
                <c:ptCount val="1"/>
                <c:pt idx="0">
                  <c:v>Значение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'задача 3'!$A$2:$A$12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'задача 3'!$B$2:$B$12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'задача 3'!$C$1</c:f>
              <c:strCache>
                <c:ptCount val="1"/>
                <c:pt idx="0">
                  <c:v>Скорректированный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'задача 3'!$A$2:$A$12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'задача 3'!$C$2:$C$12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прогноз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'задача 3'!$A$13:$A$15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'задача 3'!$C$13:$C$15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41844524"/>
        <c:axId val="41056397"/>
      </c:scatterChart>
      <c:val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56397"/>
        <c:crosses val="autoZero"/>
        <c:crossBetween val="midCat"/>
        <c:dispUnits/>
      </c:valAx>
      <c:valAx>
        <c:axId val="41056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445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55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22</xdr:row>
      <xdr:rowOff>66675</xdr:rowOff>
    </xdr:from>
    <xdr:to>
      <xdr:col>16</xdr:col>
      <xdr:colOff>457200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5514975" y="36290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95250</xdr:rowOff>
    </xdr:from>
    <xdr:to>
      <xdr:col>10</xdr:col>
      <xdr:colOff>476250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1952625" y="2571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28575</xdr:rowOff>
    </xdr:from>
    <xdr:to>
      <xdr:col>7</xdr:col>
      <xdr:colOff>352425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8100" y="26574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M27" sqref="M27"/>
    </sheetView>
  </sheetViews>
  <sheetFormatPr defaultColWidth="9.140625" defaultRowHeight="12.75"/>
  <cols>
    <col min="11" max="11" width="8.8515625" style="0" customWidth="1"/>
  </cols>
  <sheetData>
    <row r="1" spans="1:9" ht="12.75" customHeight="1">
      <c r="A1" s="16" t="s">
        <v>4</v>
      </c>
      <c r="B1" s="18" t="s">
        <v>0</v>
      </c>
      <c r="C1" s="19"/>
      <c r="D1" s="20"/>
      <c r="E1" s="9" t="s">
        <v>5</v>
      </c>
      <c r="F1" s="9" t="s">
        <v>6</v>
      </c>
      <c r="G1" s="9" t="s">
        <v>7</v>
      </c>
      <c r="H1" s="10" t="s">
        <v>8</v>
      </c>
      <c r="I1" s="10" t="s">
        <v>9</v>
      </c>
    </row>
    <row r="2" spans="1:4" ht="12.75">
      <c r="A2" s="17"/>
      <c r="B2" s="11">
        <v>1</v>
      </c>
      <c r="C2" s="11">
        <v>2</v>
      </c>
      <c r="D2" s="11">
        <v>3</v>
      </c>
    </row>
    <row r="3" spans="1:9" ht="12.75">
      <c r="A3" s="2" t="s">
        <v>10</v>
      </c>
      <c r="B3" s="3">
        <v>538</v>
      </c>
      <c r="C3" s="3">
        <v>636</v>
      </c>
      <c r="D3" s="3">
        <v>588</v>
      </c>
      <c r="H3" s="12">
        <f>O11</f>
        <v>95.61222736898075</v>
      </c>
      <c r="I3" s="12">
        <f>B3*100/H3</f>
        <v>562.6895375251368</v>
      </c>
    </row>
    <row r="4" spans="1:9" ht="12.75">
      <c r="A4" s="2" t="s">
        <v>11</v>
      </c>
      <c r="B4" s="3">
        <v>620</v>
      </c>
      <c r="C4" s="3">
        <v>666</v>
      </c>
      <c r="D4" s="3">
        <v>592</v>
      </c>
      <c r="F4" s="13"/>
      <c r="H4" s="12">
        <f aca="true" t="shared" si="0" ref="H4:H14">O12</f>
        <v>110.5024384652437</v>
      </c>
      <c r="I4" s="12">
        <f aca="true" t="shared" si="1" ref="I4:I38">B4*100/H4</f>
        <v>561.0735913262298</v>
      </c>
    </row>
    <row r="5" spans="1:9" ht="12.75">
      <c r="A5" s="2" t="s">
        <v>12</v>
      </c>
      <c r="B5" s="3">
        <v>869</v>
      </c>
      <c r="C5" s="3">
        <v>853</v>
      </c>
      <c r="D5" s="3">
        <v>670</v>
      </c>
      <c r="F5" s="13"/>
      <c r="H5" s="12">
        <f t="shared" si="0"/>
        <v>112.25145372278129</v>
      </c>
      <c r="I5" s="12">
        <f t="shared" si="1"/>
        <v>774.1547847978004</v>
      </c>
    </row>
    <row r="6" spans="1:9" ht="12.75">
      <c r="A6" s="2" t="s">
        <v>13</v>
      </c>
      <c r="B6" s="3">
        <v>849</v>
      </c>
      <c r="C6" s="3">
        <v>753</v>
      </c>
      <c r="D6" s="3">
        <v>541</v>
      </c>
      <c r="F6" s="13"/>
      <c r="H6" s="12">
        <f t="shared" si="0"/>
        <v>104.88570114235449</v>
      </c>
      <c r="I6" s="12">
        <f t="shared" si="1"/>
        <v>809.4525667018308</v>
      </c>
    </row>
    <row r="7" spans="1:9" ht="12.75">
      <c r="A7" s="2" t="s">
        <v>14</v>
      </c>
      <c r="B7" s="3">
        <v>947</v>
      </c>
      <c r="C7" s="3">
        <v>787</v>
      </c>
      <c r="D7" s="3">
        <v>499</v>
      </c>
      <c r="F7" s="13"/>
      <c r="H7" s="12">
        <f t="shared" si="0"/>
        <v>95.3821259078655</v>
      </c>
      <c r="I7" s="12">
        <f t="shared" si="1"/>
        <v>992.8484933484875</v>
      </c>
    </row>
    <row r="8" spans="1:9" ht="12.75">
      <c r="A8" s="2" t="s">
        <v>15</v>
      </c>
      <c r="B8" s="3">
        <v>931</v>
      </c>
      <c r="C8" s="3">
        <v>691</v>
      </c>
      <c r="D8" s="3">
        <v>511</v>
      </c>
      <c r="E8">
        <f>AVERAGE(B3:B14)</f>
        <v>763.6666666666666</v>
      </c>
      <c r="H8" s="12">
        <f t="shared" si="0"/>
        <v>96.58518711836047</v>
      </c>
      <c r="I8" s="12">
        <f t="shared" si="1"/>
        <v>963.9159251812647</v>
      </c>
    </row>
    <row r="9" spans="1:15" ht="12.75">
      <c r="A9" s="2" t="s">
        <v>16</v>
      </c>
      <c r="B9" s="3">
        <v>746</v>
      </c>
      <c r="C9" s="3">
        <v>680</v>
      </c>
      <c r="D9" s="3">
        <v>542</v>
      </c>
      <c r="E9">
        <f aca="true" t="shared" si="2" ref="E9:E32">AVERAGE(B4:B15)</f>
        <v>771.8333333333334</v>
      </c>
      <c r="F9">
        <f>AVERAGE(E8:E9)</f>
        <v>767.75</v>
      </c>
      <c r="G9">
        <f aca="true" t="shared" si="3" ref="G9:G32">100*B9/F9</f>
        <v>97.16704656463692</v>
      </c>
      <c r="H9" s="12">
        <f t="shared" si="0"/>
        <v>100.59758879548411</v>
      </c>
      <c r="I9" s="12">
        <f t="shared" si="1"/>
        <v>741.5684699129572</v>
      </c>
      <c r="J9" s="16" t="s">
        <v>4</v>
      </c>
      <c r="K9" s="18" t="s">
        <v>0</v>
      </c>
      <c r="L9" s="19"/>
      <c r="M9" s="20"/>
      <c r="N9" s="9" t="s">
        <v>17</v>
      </c>
      <c r="O9" s="9" t="s">
        <v>8</v>
      </c>
    </row>
    <row r="10" spans="1:13" ht="12.75">
      <c r="A10" s="2" t="s">
        <v>18</v>
      </c>
      <c r="B10" s="3">
        <v>740</v>
      </c>
      <c r="C10" s="3">
        <v>698</v>
      </c>
      <c r="D10" s="3">
        <v>487</v>
      </c>
      <c r="E10">
        <f t="shared" si="2"/>
        <v>775.6666666666666</v>
      </c>
      <c r="F10">
        <f aca="true" t="shared" si="4" ref="F10:F32">AVERAGE(E9:E10)</f>
        <v>773.75</v>
      </c>
      <c r="G10">
        <f t="shared" si="3"/>
        <v>95.63812600969305</v>
      </c>
      <c r="H10" s="12">
        <f t="shared" si="0"/>
        <v>92.75262811344551</v>
      </c>
      <c r="I10" s="12">
        <f t="shared" si="1"/>
        <v>797.8210591455239</v>
      </c>
      <c r="J10" s="17"/>
      <c r="K10" s="11">
        <v>1</v>
      </c>
      <c r="L10" s="11">
        <v>2</v>
      </c>
      <c r="M10" s="11">
        <v>3</v>
      </c>
    </row>
    <row r="11" spans="1:15" ht="12.75">
      <c r="A11" s="2" t="s">
        <v>19</v>
      </c>
      <c r="B11" s="3">
        <v>654</v>
      </c>
      <c r="C11" s="3">
        <v>593</v>
      </c>
      <c r="D11" s="3">
        <v>486</v>
      </c>
      <c r="E11">
        <f t="shared" si="2"/>
        <v>774.3333333333334</v>
      </c>
      <c r="F11">
        <f t="shared" si="4"/>
        <v>775</v>
      </c>
      <c r="G11">
        <f t="shared" si="3"/>
        <v>84.38709677419355</v>
      </c>
      <c r="H11" s="12">
        <f t="shared" si="0"/>
        <v>98.09969559044916</v>
      </c>
      <c r="I11" s="12">
        <f t="shared" si="1"/>
        <v>666.6687353754362</v>
      </c>
      <c r="J11" s="2" t="s">
        <v>10</v>
      </c>
      <c r="K11" s="14"/>
      <c r="L11" s="14">
        <f>G16</f>
        <v>91.76713744402342</v>
      </c>
      <c r="M11" s="14">
        <f aca="true" t="shared" si="5" ref="M11:M16">G27</f>
        <v>98.300362217888</v>
      </c>
      <c r="N11" s="12">
        <f>MEDIAN(K11:M11)</f>
        <v>95.03374983095571</v>
      </c>
      <c r="O11" s="15">
        <f>N11*O$23/N$23</f>
        <v>95.61222736898075</v>
      </c>
    </row>
    <row r="12" spans="1:15" ht="12.75">
      <c r="A12" s="2" t="s">
        <v>20</v>
      </c>
      <c r="B12" s="3">
        <v>874</v>
      </c>
      <c r="C12" s="3">
        <v>721</v>
      </c>
      <c r="D12" s="3">
        <v>664</v>
      </c>
      <c r="E12">
        <f t="shared" si="2"/>
        <v>766.3333333333334</v>
      </c>
      <c r="F12">
        <f t="shared" si="4"/>
        <v>770.3333333333334</v>
      </c>
      <c r="G12">
        <f t="shared" si="3"/>
        <v>113.45737775854607</v>
      </c>
      <c r="H12" s="12">
        <f t="shared" si="0"/>
        <v>104.91330152095593</v>
      </c>
      <c r="I12" s="12">
        <f t="shared" si="1"/>
        <v>833.0688171369983</v>
      </c>
      <c r="J12" s="2" t="s">
        <v>11</v>
      </c>
      <c r="K12" s="14"/>
      <c r="L12" s="14">
        <f aca="true" t="shared" si="6" ref="L12:L22">G17</f>
        <v>118.23274617383773</v>
      </c>
      <c r="M12" s="14">
        <f t="shared" si="5"/>
        <v>101.43499678732063</v>
      </c>
      <c r="N12" s="12">
        <f aca="true" t="shared" si="7" ref="N12:N22">MEDIAN(K12:M12)</f>
        <v>109.83387148057918</v>
      </c>
      <c r="O12" s="15">
        <f aca="true" t="shared" si="8" ref="O12:O22">N12*O$23/N$23</f>
        <v>110.5024384652437</v>
      </c>
    </row>
    <row r="13" spans="1:15" ht="12.75">
      <c r="A13" s="2" t="s">
        <v>21</v>
      </c>
      <c r="B13" s="3">
        <v>759</v>
      </c>
      <c r="C13" s="3">
        <v>600</v>
      </c>
      <c r="D13" s="3">
        <v>530</v>
      </c>
      <c r="E13">
        <f t="shared" si="2"/>
        <v>753</v>
      </c>
      <c r="F13">
        <f t="shared" si="4"/>
        <v>759.6666666666667</v>
      </c>
      <c r="G13">
        <f t="shared" si="3"/>
        <v>99.91224221149626</v>
      </c>
      <c r="H13" s="12">
        <f t="shared" si="0"/>
        <v>95.84060077623103</v>
      </c>
      <c r="I13" s="12">
        <f t="shared" si="1"/>
        <v>791.9399438783944</v>
      </c>
      <c r="J13" s="2" t="s">
        <v>12</v>
      </c>
      <c r="K13" s="14"/>
      <c r="L13" s="14">
        <f t="shared" si="6"/>
        <v>105.67803052453074</v>
      </c>
      <c r="M13" s="14">
        <f t="shared" si="5"/>
        <v>117.46657900504054</v>
      </c>
      <c r="N13" s="12">
        <f t="shared" si="7"/>
        <v>111.57230476478564</v>
      </c>
      <c r="O13" s="15">
        <f t="shared" si="8"/>
        <v>112.25145372278129</v>
      </c>
    </row>
    <row r="14" spans="1:15" ht="12.75">
      <c r="A14" s="2" t="s">
        <v>22</v>
      </c>
      <c r="B14" s="3">
        <v>637</v>
      </c>
      <c r="C14" s="3">
        <v>554</v>
      </c>
      <c r="D14" s="3">
        <v>472</v>
      </c>
      <c r="E14">
        <f t="shared" si="2"/>
        <v>733</v>
      </c>
      <c r="F14">
        <f t="shared" si="4"/>
        <v>743</v>
      </c>
      <c r="G14">
        <f t="shared" si="3"/>
        <v>85.73351278600269</v>
      </c>
      <c r="H14" s="12">
        <f t="shared" si="0"/>
        <v>92.57705147784772</v>
      </c>
      <c r="I14" s="12">
        <f t="shared" si="1"/>
        <v>688.075489369441</v>
      </c>
      <c r="J14" s="2" t="s">
        <v>13</v>
      </c>
      <c r="K14" s="14"/>
      <c r="L14" s="14">
        <f t="shared" si="6"/>
        <v>112.50223360533684</v>
      </c>
      <c r="M14" s="14">
        <f t="shared" si="5"/>
        <v>96</v>
      </c>
      <c r="N14" s="12">
        <f t="shared" si="7"/>
        <v>104.25111680266842</v>
      </c>
      <c r="O14" s="15">
        <f t="shared" si="8"/>
        <v>104.88570114235449</v>
      </c>
    </row>
    <row r="15" spans="1:15" ht="12.75">
      <c r="A15" s="2" t="s">
        <v>10</v>
      </c>
      <c r="B15" s="3">
        <f>C3</f>
        <v>636</v>
      </c>
      <c r="E15">
        <f t="shared" si="2"/>
        <v>727.5</v>
      </c>
      <c r="F15">
        <f t="shared" si="4"/>
        <v>730.25</v>
      </c>
      <c r="G15">
        <f t="shared" si="3"/>
        <v>87.09346114344403</v>
      </c>
      <c r="H15" s="12">
        <f>O11</f>
        <v>95.61222736898075</v>
      </c>
      <c r="I15" s="12">
        <f t="shared" si="1"/>
        <v>665.1868882267415</v>
      </c>
      <c r="J15" s="2" t="s">
        <v>14</v>
      </c>
      <c r="K15" s="14"/>
      <c r="L15" s="14">
        <f t="shared" si="6"/>
        <v>100.22360548739954</v>
      </c>
      <c r="M15" s="14">
        <f t="shared" si="5"/>
        <v>89.38647559337214</v>
      </c>
      <c r="N15" s="12">
        <f t="shared" si="7"/>
        <v>94.80504054038585</v>
      </c>
      <c r="O15" s="15">
        <f t="shared" si="8"/>
        <v>95.3821259078655</v>
      </c>
    </row>
    <row r="16" spans="1:15" ht="12.75">
      <c r="A16" s="2" t="s">
        <v>11</v>
      </c>
      <c r="B16" s="3">
        <f aca="true" t="shared" si="9" ref="B16:B26">C4</f>
        <v>666</v>
      </c>
      <c r="E16">
        <f t="shared" si="2"/>
        <v>724</v>
      </c>
      <c r="F16">
        <f t="shared" si="4"/>
        <v>725.75</v>
      </c>
      <c r="G16">
        <f t="shared" si="3"/>
        <v>91.76713744402342</v>
      </c>
      <c r="H16" s="12">
        <f aca="true" t="shared" si="10" ref="H16:H26">O12</f>
        <v>110.5024384652437</v>
      </c>
      <c r="I16" s="12">
        <f t="shared" si="1"/>
        <v>602.7016319730146</v>
      </c>
      <c r="J16" s="2" t="s">
        <v>15</v>
      </c>
      <c r="K16" s="14"/>
      <c r="L16" s="14">
        <f t="shared" si="6"/>
        <v>99.41520467836257</v>
      </c>
      <c r="M16" s="14">
        <f t="shared" si="5"/>
        <v>92.58644118979313</v>
      </c>
      <c r="N16" s="12">
        <f t="shared" si="7"/>
        <v>96.00082293407786</v>
      </c>
      <c r="O16" s="15">
        <f t="shared" si="8"/>
        <v>96.58518711836047</v>
      </c>
    </row>
    <row r="17" spans="1:15" ht="12.75">
      <c r="A17" s="2" t="s">
        <v>12</v>
      </c>
      <c r="B17" s="3">
        <f t="shared" si="9"/>
        <v>853</v>
      </c>
      <c r="E17">
        <f t="shared" si="2"/>
        <v>718.9166666666666</v>
      </c>
      <c r="F17">
        <f t="shared" si="4"/>
        <v>721.4583333333333</v>
      </c>
      <c r="G17">
        <f t="shared" si="3"/>
        <v>118.23274617383773</v>
      </c>
      <c r="H17" s="12">
        <f t="shared" si="10"/>
        <v>112.25145372278129</v>
      </c>
      <c r="I17" s="12">
        <f t="shared" si="1"/>
        <v>759.9010718441009</v>
      </c>
      <c r="J17" s="2" t="s">
        <v>16</v>
      </c>
      <c r="K17" s="14">
        <f aca="true" t="shared" si="11" ref="K17:K22">G9</f>
        <v>97.16704656463692</v>
      </c>
      <c r="L17" s="14">
        <f t="shared" si="6"/>
        <v>102.81085061986006</v>
      </c>
      <c r="M17" s="14"/>
      <c r="N17" s="12">
        <f>MEDIAN(K17:M17)</f>
        <v>99.98894859224849</v>
      </c>
      <c r="O17" s="15">
        <f t="shared" si="8"/>
        <v>100.59758879548411</v>
      </c>
    </row>
    <row r="18" spans="1:15" ht="12.75">
      <c r="A18" s="2" t="s">
        <v>13</v>
      </c>
      <c r="B18" s="3">
        <f t="shared" si="9"/>
        <v>753</v>
      </c>
      <c r="E18">
        <f t="shared" si="2"/>
        <v>706.1666666666666</v>
      </c>
      <c r="F18">
        <f t="shared" si="4"/>
        <v>712.5416666666666</v>
      </c>
      <c r="G18">
        <f t="shared" si="3"/>
        <v>105.67803052453074</v>
      </c>
      <c r="H18" s="12">
        <f t="shared" si="10"/>
        <v>104.88570114235449</v>
      </c>
      <c r="I18" s="12">
        <f t="shared" si="1"/>
        <v>717.9243612797158</v>
      </c>
      <c r="J18" s="2" t="s">
        <v>18</v>
      </c>
      <c r="K18" s="14">
        <f t="shared" si="11"/>
        <v>95.63812600969305</v>
      </c>
      <c r="L18" s="14">
        <f t="shared" si="6"/>
        <v>88.74477770156513</v>
      </c>
      <c r="M18" s="14"/>
      <c r="N18" s="12">
        <f t="shared" si="7"/>
        <v>92.19145185562908</v>
      </c>
      <c r="O18" s="15">
        <f t="shared" si="8"/>
        <v>92.75262811344551</v>
      </c>
    </row>
    <row r="19" spans="1:15" ht="12.75">
      <c r="A19" s="2" t="s">
        <v>14</v>
      </c>
      <c r="B19" s="3">
        <f t="shared" si="9"/>
        <v>787</v>
      </c>
      <c r="E19">
        <f t="shared" si="2"/>
        <v>692.9166666666666</v>
      </c>
      <c r="F19">
        <f t="shared" si="4"/>
        <v>699.5416666666666</v>
      </c>
      <c r="G19">
        <f t="shared" si="3"/>
        <v>112.50223360533684</v>
      </c>
      <c r="H19" s="12">
        <f t="shared" si="10"/>
        <v>95.3821259078655</v>
      </c>
      <c r="I19" s="12">
        <f t="shared" si="1"/>
        <v>825.1021797943608</v>
      </c>
      <c r="J19" s="2" t="s">
        <v>19</v>
      </c>
      <c r="K19" s="14">
        <f t="shared" si="11"/>
        <v>84.38709677419355</v>
      </c>
      <c r="L19" s="14">
        <f t="shared" si="6"/>
        <v>110.62523973916379</v>
      </c>
      <c r="M19" s="14"/>
      <c r="N19" s="12">
        <f t="shared" si="7"/>
        <v>97.50616825667868</v>
      </c>
      <c r="O19" s="15">
        <f t="shared" si="8"/>
        <v>98.09969559044916</v>
      </c>
    </row>
    <row r="20" spans="1:15" ht="12.75">
      <c r="A20" s="2" t="s">
        <v>15</v>
      </c>
      <c r="B20" s="3">
        <f t="shared" si="9"/>
        <v>691</v>
      </c>
      <c r="E20">
        <f t="shared" si="2"/>
        <v>686</v>
      </c>
      <c r="F20">
        <f t="shared" si="4"/>
        <v>689.4583333333333</v>
      </c>
      <c r="G20">
        <f t="shared" si="3"/>
        <v>100.22360548739954</v>
      </c>
      <c r="H20" s="12">
        <f t="shared" si="10"/>
        <v>96.58518711836047</v>
      </c>
      <c r="I20" s="12">
        <f t="shared" si="1"/>
        <v>715.4306168638603</v>
      </c>
      <c r="J20" s="2" t="s">
        <v>20</v>
      </c>
      <c r="K20" s="14">
        <f t="shared" si="11"/>
        <v>113.45737775854607</v>
      </c>
      <c r="L20" s="14">
        <f t="shared" si="6"/>
        <v>95.09972262580901</v>
      </c>
      <c r="M20" s="14"/>
      <c r="N20" s="12">
        <f t="shared" si="7"/>
        <v>104.27855019217753</v>
      </c>
      <c r="O20" s="15">
        <f t="shared" si="8"/>
        <v>104.91330152095593</v>
      </c>
    </row>
    <row r="21" spans="1:15" ht="12.75">
      <c r="A21" s="2" t="s">
        <v>16</v>
      </c>
      <c r="B21" s="3">
        <f t="shared" si="9"/>
        <v>680</v>
      </c>
      <c r="E21">
        <f t="shared" si="2"/>
        <v>682</v>
      </c>
      <c r="F21">
        <f t="shared" si="4"/>
        <v>684</v>
      </c>
      <c r="G21">
        <f t="shared" si="3"/>
        <v>99.41520467836257</v>
      </c>
      <c r="H21" s="12">
        <f t="shared" si="10"/>
        <v>100.59758879548411</v>
      </c>
      <c r="I21" s="12">
        <f t="shared" si="1"/>
        <v>675.9605355774945</v>
      </c>
      <c r="J21" s="2" t="s">
        <v>21</v>
      </c>
      <c r="K21" s="14">
        <f t="shared" si="11"/>
        <v>99.91224221149626</v>
      </c>
      <c r="L21" s="14">
        <f t="shared" si="6"/>
        <v>90.6092408341284</v>
      </c>
      <c r="M21" s="14"/>
      <c r="N21" s="12">
        <f t="shared" si="7"/>
        <v>95.26074152281234</v>
      </c>
      <c r="O21" s="15">
        <f t="shared" si="8"/>
        <v>95.84060077623103</v>
      </c>
    </row>
    <row r="22" spans="1:15" ht="12.75">
      <c r="A22" s="2" t="s">
        <v>18</v>
      </c>
      <c r="B22" s="3">
        <f t="shared" si="9"/>
        <v>698</v>
      </c>
      <c r="E22">
        <f t="shared" si="2"/>
        <v>675.8333333333334</v>
      </c>
      <c r="F22">
        <f t="shared" si="4"/>
        <v>678.9166666666667</v>
      </c>
      <c r="G22">
        <f t="shared" si="3"/>
        <v>102.81085061986006</v>
      </c>
      <c r="H22" s="12">
        <f t="shared" si="10"/>
        <v>92.75262811344551</v>
      </c>
      <c r="I22" s="12">
        <f t="shared" si="1"/>
        <v>752.5393233561834</v>
      </c>
      <c r="J22" s="2" t="s">
        <v>22</v>
      </c>
      <c r="K22" s="14">
        <f t="shared" si="11"/>
        <v>85.73351278600269</v>
      </c>
      <c r="L22" s="14">
        <f t="shared" si="6"/>
        <v>98.300362217888</v>
      </c>
      <c r="M22" s="14"/>
      <c r="N22" s="12">
        <f t="shared" si="7"/>
        <v>92.01693750194534</v>
      </c>
      <c r="O22" s="15">
        <f t="shared" si="8"/>
        <v>92.57705147784772</v>
      </c>
    </row>
    <row r="23" spans="1:15" ht="12.75">
      <c r="A23" s="2" t="s">
        <v>19</v>
      </c>
      <c r="B23" s="3">
        <f t="shared" si="9"/>
        <v>593</v>
      </c>
      <c r="E23">
        <f t="shared" si="2"/>
        <v>660.5833333333334</v>
      </c>
      <c r="F23">
        <f t="shared" si="4"/>
        <v>668.2083333333334</v>
      </c>
      <c r="G23">
        <f t="shared" si="3"/>
        <v>88.74477770156513</v>
      </c>
      <c r="H23" s="12">
        <f t="shared" si="10"/>
        <v>98.09969559044916</v>
      </c>
      <c r="I23" s="12">
        <f t="shared" si="1"/>
        <v>604.4870949199292</v>
      </c>
      <c r="N23" s="12">
        <f>SUM(N11:N22)</f>
        <v>1192.7397042749444</v>
      </c>
      <c r="O23" s="12">
        <v>1200</v>
      </c>
    </row>
    <row r="24" spans="1:9" ht="12.75">
      <c r="A24" s="2" t="s">
        <v>20</v>
      </c>
      <c r="B24" s="3">
        <f t="shared" si="9"/>
        <v>721</v>
      </c>
      <c r="E24">
        <f t="shared" si="2"/>
        <v>642.9166666666666</v>
      </c>
      <c r="F24">
        <f t="shared" si="4"/>
        <v>651.75</v>
      </c>
      <c r="G24">
        <f t="shared" si="3"/>
        <v>110.62523973916379</v>
      </c>
      <c r="H24" s="12">
        <f t="shared" si="10"/>
        <v>104.91330152095593</v>
      </c>
      <c r="I24" s="12">
        <f t="shared" si="1"/>
        <v>687.2341157388739</v>
      </c>
    </row>
    <row r="25" spans="1:9" ht="12.75">
      <c r="A25" s="2" t="s">
        <v>21</v>
      </c>
      <c r="B25" s="3">
        <f t="shared" si="9"/>
        <v>600</v>
      </c>
      <c r="E25">
        <f t="shared" si="2"/>
        <v>618.9166666666666</v>
      </c>
      <c r="F25">
        <f t="shared" si="4"/>
        <v>630.9166666666666</v>
      </c>
      <c r="G25">
        <f t="shared" si="3"/>
        <v>95.09972262580901</v>
      </c>
      <c r="H25" s="12">
        <f t="shared" si="10"/>
        <v>95.84060077623103</v>
      </c>
      <c r="I25" s="12">
        <f t="shared" si="1"/>
        <v>626.039481326794</v>
      </c>
    </row>
    <row r="26" spans="1:9" ht="12.75">
      <c r="A26" s="2" t="s">
        <v>22</v>
      </c>
      <c r="B26" s="3">
        <f t="shared" si="9"/>
        <v>554</v>
      </c>
      <c r="E26">
        <f t="shared" si="2"/>
        <v>603.9166666666666</v>
      </c>
      <c r="F26">
        <f t="shared" si="4"/>
        <v>611.4166666666666</v>
      </c>
      <c r="G26">
        <f t="shared" si="3"/>
        <v>90.6092408341284</v>
      </c>
      <c r="H26" s="12">
        <f t="shared" si="10"/>
        <v>92.57705147784772</v>
      </c>
      <c r="I26" s="12">
        <f t="shared" si="1"/>
        <v>598.4204413040351</v>
      </c>
    </row>
    <row r="27" spans="1:9" ht="12.75">
      <c r="A27" s="2" t="s">
        <v>10</v>
      </c>
      <c r="B27" s="3">
        <f>D3</f>
        <v>588</v>
      </c>
      <c r="E27">
        <f t="shared" si="2"/>
        <v>592.4166666666666</v>
      </c>
      <c r="F27">
        <f t="shared" si="4"/>
        <v>598.1666666666666</v>
      </c>
      <c r="G27">
        <f t="shared" si="3"/>
        <v>98.300362217888</v>
      </c>
      <c r="H27" s="12">
        <f>O11</f>
        <v>95.61222736898075</v>
      </c>
      <c r="I27" s="12">
        <f t="shared" si="1"/>
        <v>614.984104209629</v>
      </c>
    </row>
    <row r="28" spans="1:9" ht="12.75">
      <c r="A28" s="2" t="s">
        <v>11</v>
      </c>
      <c r="B28" s="3">
        <f aca="true" t="shared" si="12" ref="B28:B38">D4</f>
        <v>592</v>
      </c>
      <c r="E28">
        <f t="shared" si="2"/>
        <v>574.8333333333334</v>
      </c>
      <c r="F28">
        <f t="shared" si="4"/>
        <v>583.625</v>
      </c>
      <c r="G28">
        <f t="shared" si="3"/>
        <v>101.43499678732063</v>
      </c>
      <c r="H28" s="12">
        <f aca="true" t="shared" si="13" ref="H28:H38">O12</f>
        <v>110.5024384652437</v>
      </c>
      <c r="I28" s="12">
        <f t="shared" si="1"/>
        <v>535.734783976013</v>
      </c>
    </row>
    <row r="29" spans="1:9" ht="12.75">
      <c r="A29" s="2" t="s">
        <v>12</v>
      </c>
      <c r="B29" s="3">
        <f t="shared" si="12"/>
        <v>670</v>
      </c>
      <c r="E29">
        <f t="shared" si="2"/>
        <v>565.9166666666666</v>
      </c>
      <c r="F29">
        <f t="shared" si="4"/>
        <v>570.375</v>
      </c>
      <c r="G29">
        <f t="shared" si="3"/>
        <v>117.46657900504054</v>
      </c>
      <c r="H29" s="12">
        <f t="shared" si="13"/>
        <v>112.25145372278129</v>
      </c>
      <c r="I29" s="12">
        <f t="shared" si="1"/>
        <v>596.8742299361637</v>
      </c>
    </row>
    <row r="30" spans="1:9" ht="12.75">
      <c r="A30" s="2" t="s">
        <v>13</v>
      </c>
      <c r="B30" s="3">
        <f t="shared" si="12"/>
        <v>541</v>
      </c>
      <c r="E30">
        <f t="shared" si="2"/>
        <v>561.1666666666666</v>
      </c>
      <c r="F30">
        <f t="shared" si="4"/>
        <v>563.5416666666666</v>
      </c>
      <c r="G30">
        <f t="shared" si="3"/>
        <v>96</v>
      </c>
      <c r="H30" s="12">
        <f t="shared" si="13"/>
        <v>104.88570114235449</v>
      </c>
      <c r="I30" s="12">
        <f t="shared" si="1"/>
        <v>515.7995743058781</v>
      </c>
    </row>
    <row r="31" spans="1:9" ht="12.75">
      <c r="A31" s="2" t="s">
        <v>14</v>
      </c>
      <c r="B31" s="3">
        <f t="shared" si="12"/>
        <v>499</v>
      </c>
      <c r="E31">
        <f t="shared" si="2"/>
        <v>555.3333333333334</v>
      </c>
      <c r="F31">
        <f t="shared" si="4"/>
        <v>558.25</v>
      </c>
      <c r="G31">
        <f t="shared" si="3"/>
        <v>89.38647559337214</v>
      </c>
      <c r="H31" s="12">
        <f t="shared" si="13"/>
        <v>95.3821259078655</v>
      </c>
      <c r="I31" s="12">
        <f t="shared" si="1"/>
        <v>523.1588153969327</v>
      </c>
    </row>
    <row r="32" spans="1:9" ht="12.75">
      <c r="A32" s="2" t="s">
        <v>15</v>
      </c>
      <c r="B32" s="3">
        <f t="shared" si="12"/>
        <v>511</v>
      </c>
      <c r="E32">
        <f t="shared" si="2"/>
        <v>548.5</v>
      </c>
      <c r="F32">
        <f t="shared" si="4"/>
        <v>551.9166666666667</v>
      </c>
      <c r="G32">
        <f t="shared" si="3"/>
        <v>92.58644118979313</v>
      </c>
      <c r="H32" s="12">
        <f t="shared" si="13"/>
        <v>96.58518711836047</v>
      </c>
      <c r="I32" s="12">
        <f t="shared" si="1"/>
        <v>529.066635625807</v>
      </c>
    </row>
    <row r="33" spans="1:9" ht="12.75">
      <c r="A33" s="2" t="s">
        <v>16</v>
      </c>
      <c r="B33" s="3">
        <f t="shared" si="12"/>
        <v>542</v>
      </c>
      <c r="H33" s="12">
        <f t="shared" si="13"/>
        <v>100.59758879548411</v>
      </c>
      <c r="I33" s="12">
        <f t="shared" si="1"/>
        <v>538.7803092397088</v>
      </c>
    </row>
    <row r="34" spans="1:9" ht="12.75">
      <c r="A34" s="2" t="s">
        <v>18</v>
      </c>
      <c r="B34" s="3">
        <f t="shared" si="12"/>
        <v>487</v>
      </c>
      <c r="H34" s="12">
        <f t="shared" si="13"/>
        <v>92.75262811344551</v>
      </c>
      <c r="I34" s="12">
        <f t="shared" si="1"/>
        <v>525.0525078430678</v>
      </c>
    </row>
    <row r="35" spans="1:9" ht="12.75">
      <c r="A35" s="2" t="s">
        <v>19</v>
      </c>
      <c r="B35" s="3">
        <f t="shared" si="12"/>
        <v>486</v>
      </c>
      <c r="H35" s="12">
        <f t="shared" si="13"/>
        <v>98.09969559044916</v>
      </c>
      <c r="I35" s="12">
        <f t="shared" si="1"/>
        <v>495.4143813340398</v>
      </c>
    </row>
    <row r="36" spans="1:9" ht="12.75">
      <c r="A36" s="2" t="s">
        <v>20</v>
      </c>
      <c r="B36" s="3">
        <f t="shared" si="12"/>
        <v>664</v>
      </c>
      <c r="H36" s="12">
        <f t="shared" si="13"/>
        <v>104.91330152095593</v>
      </c>
      <c r="I36" s="12">
        <f t="shared" si="1"/>
        <v>632.9035407082001</v>
      </c>
    </row>
    <row r="37" spans="1:9" ht="12.75">
      <c r="A37" s="2" t="s">
        <v>21</v>
      </c>
      <c r="B37" s="3">
        <f t="shared" si="12"/>
        <v>530</v>
      </c>
      <c r="H37" s="12">
        <f t="shared" si="13"/>
        <v>95.84060077623103</v>
      </c>
      <c r="I37" s="12">
        <f t="shared" si="1"/>
        <v>553.001541838668</v>
      </c>
    </row>
    <row r="38" spans="1:9" ht="12.75">
      <c r="A38" s="2" t="s">
        <v>22</v>
      </c>
      <c r="B38" s="3">
        <f t="shared" si="12"/>
        <v>472</v>
      </c>
      <c r="H38" s="12">
        <f t="shared" si="13"/>
        <v>92.57705147784772</v>
      </c>
      <c r="I38" s="12">
        <f t="shared" si="1"/>
        <v>509.8455745406219</v>
      </c>
    </row>
  </sheetData>
  <mergeCells count="4">
    <mergeCell ref="A1:A2"/>
    <mergeCell ref="B1:D1"/>
    <mergeCell ref="J9:J10"/>
    <mergeCell ref="K9:M9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M14" sqref="M14"/>
    </sheetView>
  </sheetViews>
  <sheetFormatPr defaultColWidth="9.140625" defaultRowHeight="12.75"/>
  <cols>
    <col min="3" max="3" width="10.00390625" style="0" bestFit="1" customWidth="1"/>
  </cols>
  <sheetData>
    <row r="1" spans="1:7" ht="12.75">
      <c r="A1" s="1" t="s">
        <v>0</v>
      </c>
      <c r="B1" s="1" t="s">
        <v>1</v>
      </c>
      <c r="C1" s="4" t="s">
        <v>2</v>
      </c>
      <c r="D1" s="4"/>
      <c r="E1" s="4"/>
      <c r="F1" s="4"/>
      <c r="G1" s="5"/>
    </row>
    <row r="2" spans="1:7" ht="12.75">
      <c r="A2" s="2">
        <v>1</v>
      </c>
      <c r="B2" s="1">
        <v>3.63</v>
      </c>
      <c r="C2" s="6">
        <f>B2</f>
        <v>3.63</v>
      </c>
      <c r="D2" s="4"/>
      <c r="E2" s="4"/>
      <c r="F2" s="4"/>
      <c r="G2" s="5"/>
    </row>
    <row r="3" spans="1:7" ht="12.75">
      <c r="A3" s="2">
        <v>2</v>
      </c>
      <c r="B3" s="1">
        <v>3.62</v>
      </c>
      <c r="C3" s="6">
        <f>0.6*C2+0.4*B3</f>
        <v>3.6260000000000003</v>
      </c>
      <c r="D3" s="4"/>
      <c r="E3" s="4"/>
      <c r="F3" s="4"/>
      <c r="G3" s="5"/>
    </row>
    <row r="4" spans="1:7" ht="12.75">
      <c r="A4" s="2">
        <v>3</v>
      </c>
      <c r="B4" s="1">
        <v>3.66</v>
      </c>
      <c r="C4" s="6">
        <f aca="true" t="shared" si="0" ref="C4:C19">0.6*C3+0.4*B4</f>
        <v>3.6396000000000006</v>
      </c>
      <c r="D4" s="4"/>
      <c r="E4" s="4"/>
      <c r="F4" s="4"/>
      <c r="G4" s="5"/>
    </row>
    <row r="5" spans="1:7" ht="12.75">
      <c r="A5" s="2">
        <v>4</v>
      </c>
      <c r="B5" s="1">
        <v>5.31</v>
      </c>
      <c r="C5" s="6">
        <f t="shared" si="0"/>
        <v>4.30776</v>
      </c>
      <c r="D5" s="4"/>
      <c r="E5" s="4"/>
      <c r="F5" s="4"/>
      <c r="G5" s="5"/>
    </row>
    <row r="6" spans="1:7" ht="12.75">
      <c r="A6" s="2">
        <v>5</v>
      </c>
      <c r="B6" s="1">
        <v>6.14</v>
      </c>
      <c r="C6" s="6">
        <f t="shared" si="0"/>
        <v>5.040656</v>
      </c>
      <c r="D6" s="4"/>
      <c r="E6" s="4"/>
      <c r="F6" s="4"/>
      <c r="G6" s="5"/>
    </row>
    <row r="7" spans="1:7" ht="12.75">
      <c r="A7" s="2">
        <v>6</v>
      </c>
      <c r="B7" s="1">
        <v>6.42</v>
      </c>
      <c r="C7" s="6">
        <f t="shared" si="0"/>
        <v>5.5923936</v>
      </c>
      <c r="D7" s="4"/>
      <c r="E7" s="4"/>
      <c r="F7" s="4"/>
      <c r="G7" s="5"/>
    </row>
    <row r="8" spans="1:3" ht="12.75">
      <c r="A8" s="3">
        <v>7</v>
      </c>
      <c r="B8" s="1">
        <v>7.01</v>
      </c>
      <c r="C8" s="6">
        <f t="shared" si="0"/>
        <v>6.15943616</v>
      </c>
    </row>
    <row r="9" spans="1:3" ht="12.75">
      <c r="A9" s="3">
        <v>8</v>
      </c>
      <c r="B9" s="1">
        <v>6.37</v>
      </c>
      <c r="C9" s="6">
        <f t="shared" si="0"/>
        <v>6.243661696</v>
      </c>
    </row>
    <row r="10" spans="1:3" ht="12.75">
      <c r="A10" s="3">
        <v>9</v>
      </c>
      <c r="B10" s="1">
        <v>5.82</v>
      </c>
      <c r="C10" s="6">
        <f t="shared" si="0"/>
        <v>6.0741970176</v>
      </c>
    </row>
    <row r="11" spans="1:3" ht="12.75">
      <c r="A11" s="3">
        <v>10</v>
      </c>
      <c r="B11" s="1">
        <v>4.98</v>
      </c>
      <c r="C11" s="6">
        <f t="shared" si="0"/>
        <v>5.63651821056</v>
      </c>
    </row>
    <row r="12" spans="1:3" ht="12.75">
      <c r="A12" s="3">
        <v>11</v>
      </c>
      <c r="B12" s="1">
        <v>3.43</v>
      </c>
      <c r="C12" s="6">
        <f t="shared" si="0"/>
        <v>4.753910926336</v>
      </c>
    </row>
    <row r="13" spans="1:3" ht="12.75">
      <c r="A13" s="3">
        <v>12</v>
      </c>
      <c r="B13" s="1">
        <v>3.4</v>
      </c>
      <c r="C13" s="6">
        <f t="shared" si="0"/>
        <v>4.2123465558016004</v>
      </c>
    </row>
    <row r="14" spans="1:3" ht="12.75">
      <c r="A14" s="3">
        <v>13</v>
      </c>
      <c r="B14" s="3">
        <v>3.54</v>
      </c>
      <c r="C14" s="6">
        <f t="shared" si="0"/>
        <v>3.9434079334809606</v>
      </c>
    </row>
    <row r="15" spans="1:3" ht="12.75">
      <c r="A15" s="3">
        <v>14</v>
      </c>
      <c r="B15" s="3">
        <v>1.65</v>
      </c>
      <c r="C15" s="6">
        <f t="shared" si="0"/>
        <v>3.0260447600885763</v>
      </c>
    </row>
    <row r="16" spans="1:3" ht="12.75">
      <c r="A16" s="3">
        <v>15</v>
      </c>
      <c r="B16" s="3">
        <v>2.15</v>
      </c>
      <c r="C16" s="6">
        <f t="shared" si="0"/>
        <v>2.6756268560531455</v>
      </c>
    </row>
    <row r="17" spans="1:3" ht="12.75">
      <c r="A17" s="3">
        <v>16</v>
      </c>
      <c r="B17" s="3">
        <v>6.09</v>
      </c>
      <c r="C17" s="6">
        <f t="shared" si="0"/>
        <v>4.0413761136318875</v>
      </c>
    </row>
    <row r="18" spans="1:3" ht="12.75">
      <c r="A18" s="3">
        <v>17</v>
      </c>
      <c r="B18" s="3">
        <v>5.95</v>
      </c>
      <c r="C18" s="6">
        <f t="shared" si="0"/>
        <v>4.804825668179133</v>
      </c>
    </row>
    <row r="19" spans="1:3" ht="12.75">
      <c r="A19" s="3">
        <v>18</v>
      </c>
      <c r="B19" s="3">
        <v>6.26</v>
      </c>
      <c r="C19" s="6">
        <f t="shared" si="0"/>
        <v>5.38689540090748</v>
      </c>
    </row>
    <row r="20" spans="1:3" ht="12.75">
      <c r="A20" s="3">
        <v>19</v>
      </c>
      <c r="C20" s="7">
        <f>C19</f>
        <v>5.38689540090748</v>
      </c>
    </row>
    <row r="21" spans="1:3" ht="12.75">
      <c r="A21" s="3">
        <v>20</v>
      </c>
      <c r="C21" s="7">
        <f>C20</f>
        <v>5.38689540090748</v>
      </c>
    </row>
    <row r="22" spans="1:3" ht="12.75">
      <c r="A22" s="3">
        <v>21</v>
      </c>
      <c r="C22" s="7">
        <f>C21</f>
        <v>5.38689540090748</v>
      </c>
    </row>
    <row r="23" spans="1:3" ht="12.75">
      <c r="A23" s="3">
        <v>22</v>
      </c>
      <c r="C23" s="7">
        <f>C22</f>
        <v>5.38689540090748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7" sqref="G7"/>
    </sheetView>
  </sheetViews>
  <sheetFormatPr defaultColWidth="9.140625" defaultRowHeight="12.75"/>
  <cols>
    <col min="3" max="3" width="10.57421875" style="0" customWidth="1"/>
  </cols>
  <sheetData>
    <row r="1" spans="1:7" ht="25.5">
      <c r="A1" s="1" t="s">
        <v>0</v>
      </c>
      <c r="B1" s="1" t="s">
        <v>1</v>
      </c>
      <c r="C1" s="4" t="s">
        <v>23</v>
      </c>
      <c r="D1" s="4" t="s">
        <v>3</v>
      </c>
      <c r="E1" s="4"/>
      <c r="F1" s="4"/>
      <c r="G1" s="5"/>
    </row>
    <row r="2" spans="1:7" ht="12.75">
      <c r="A2" s="2">
        <v>1</v>
      </c>
      <c r="B2" s="1">
        <v>8.4</v>
      </c>
      <c r="C2" s="6">
        <f>B2</f>
        <v>8.4</v>
      </c>
      <c r="D2" s="6">
        <v>0</v>
      </c>
      <c r="E2" s="4"/>
      <c r="F2" s="4"/>
      <c r="G2" s="5"/>
    </row>
    <row r="3" spans="1:7" ht="12.75">
      <c r="A3" s="2">
        <v>2</v>
      </c>
      <c r="B3" s="1">
        <v>7.4</v>
      </c>
      <c r="C3" s="6">
        <f>B3</f>
        <v>7.4</v>
      </c>
      <c r="D3" s="6">
        <f>C3-C2</f>
        <v>-1</v>
      </c>
      <c r="E3" s="4"/>
      <c r="F3" s="4"/>
      <c r="G3" s="5"/>
    </row>
    <row r="4" spans="1:7" ht="12.75">
      <c r="A4" s="2">
        <v>3</v>
      </c>
      <c r="B4" s="1">
        <v>7.4</v>
      </c>
      <c r="C4" s="6">
        <f>0.6*(C3+D3)+0.4*B4</f>
        <v>6.800000000000001</v>
      </c>
      <c r="D4" s="6">
        <f>0.6*D3+0.4*(C4-C3)</f>
        <v>-0.8399999999999999</v>
      </c>
      <c r="E4" s="4"/>
      <c r="F4" s="4"/>
      <c r="G4" s="5"/>
    </row>
    <row r="5" spans="1:7" ht="15.75">
      <c r="A5" s="2">
        <v>4</v>
      </c>
      <c r="B5" s="1">
        <v>7.2</v>
      </c>
      <c r="C5" s="6">
        <f aca="true" t="shared" si="0" ref="C5:C12">0.6*(C4+D4)+0.4*B5</f>
        <v>6.456000000000001</v>
      </c>
      <c r="D5" s="6">
        <f aca="true" t="shared" si="1" ref="D5:D12">0.6*D4+0.4*(C5-C4)</f>
        <v>-0.6415999999999997</v>
      </c>
      <c r="E5" s="8"/>
      <c r="F5" s="8"/>
      <c r="G5" s="5"/>
    </row>
    <row r="6" spans="1:7" ht="12.75">
      <c r="A6" s="3">
        <v>5</v>
      </c>
      <c r="B6" s="1">
        <v>6.3</v>
      </c>
      <c r="C6" s="6">
        <f t="shared" si="0"/>
        <v>6.0086400000000015</v>
      </c>
      <c r="D6" s="6">
        <f t="shared" si="1"/>
        <v>-0.5639039999999997</v>
      </c>
      <c r="E6" s="5"/>
      <c r="F6" s="5"/>
      <c r="G6" s="5"/>
    </row>
    <row r="7" spans="1:7" ht="12.75">
      <c r="A7" s="3">
        <v>6</v>
      </c>
      <c r="B7" s="1">
        <v>7.9</v>
      </c>
      <c r="C7" s="6">
        <f t="shared" si="0"/>
        <v>6.426841600000001</v>
      </c>
      <c r="D7" s="6">
        <f t="shared" si="1"/>
        <v>-0.17106175999999992</v>
      </c>
      <c r="E7" s="5"/>
      <c r="F7" s="5"/>
      <c r="G7" s="5"/>
    </row>
    <row r="8" spans="1:7" ht="12.75">
      <c r="A8" s="3">
        <v>7</v>
      </c>
      <c r="B8" s="1">
        <v>7.7</v>
      </c>
      <c r="C8" s="6">
        <f t="shared" si="0"/>
        <v>6.833467904000001</v>
      </c>
      <c r="D8" s="6">
        <f t="shared" si="1"/>
        <v>0.06001346559999987</v>
      </c>
      <c r="E8" s="5"/>
      <c r="F8" s="5"/>
      <c r="G8" s="5"/>
    </row>
    <row r="9" spans="1:4" ht="12.75">
      <c r="A9" s="3">
        <v>8</v>
      </c>
      <c r="B9" s="3">
        <v>7.1</v>
      </c>
      <c r="C9" s="6">
        <f t="shared" si="0"/>
        <v>6.97608882176</v>
      </c>
      <c r="D9" s="6">
        <f t="shared" si="1"/>
        <v>0.09305644646399974</v>
      </c>
    </row>
    <row r="10" spans="1:4" ht="12.75">
      <c r="A10" s="3">
        <v>9</v>
      </c>
      <c r="B10" s="3">
        <v>8.5</v>
      </c>
      <c r="C10" s="6">
        <f t="shared" si="0"/>
        <v>7.641487160934401</v>
      </c>
      <c r="D10" s="6">
        <f t="shared" si="1"/>
        <v>0.32199320354815997</v>
      </c>
    </row>
    <row r="11" spans="1:4" ht="12.75">
      <c r="A11" s="3">
        <v>10</v>
      </c>
      <c r="B11" s="3">
        <v>7</v>
      </c>
      <c r="C11" s="6">
        <f t="shared" si="0"/>
        <v>7.578088218689537</v>
      </c>
      <c r="D11" s="6">
        <f t="shared" si="1"/>
        <v>0.16783634523095048</v>
      </c>
    </row>
    <row r="12" spans="1:4" ht="12.75">
      <c r="A12" s="3">
        <v>11</v>
      </c>
      <c r="B12" s="3">
        <v>5.7</v>
      </c>
      <c r="C12" s="6">
        <f t="shared" si="0"/>
        <v>6.927554738352293</v>
      </c>
      <c r="D12" s="6">
        <f t="shared" si="1"/>
        <v>-0.15951158499632734</v>
      </c>
    </row>
    <row r="13" spans="1:3" ht="12.75">
      <c r="A13" s="3">
        <v>12</v>
      </c>
      <c r="C13" s="6">
        <f>C12+D12</f>
        <v>6.768043153355966</v>
      </c>
    </row>
    <row r="14" spans="1:3" ht="12.75">
      <c r="A14" s="3">
        <v>13</v>
      </c>
      <c r="C14" s="6">
        <f>C12+2*D12</f>
        <v>6.608531568359638</v>
      </c>
    </row>
    <row r="15" spans="1:3" ht="12.75">
      <c r="A15" s="3">
        <v>14</v>
      </c>
      <c r="C15" s="6">
        <f>C12+3*D12</f>
        <v>6.449019983363311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Vadim P.Antsiforov</cp:lastModifiedBy>
  <dcterms:created xsi:type="dcterms:W3CDTF">1996-10-14T23:33:28Z</dcterms:created>
  <dcterms:modified xsi:type="dcterms:W3CDTF">2001-09-18T15:49:39Z</dcterms:modified>
  <cp:category/>
  <cp:version/>
  <cp:contentType/>
  <cp:contentStatus/>
</cp:coreProperties>
</file>